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Line Sizing Calculator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4">
    <fill>
      <patternFill/>
    </fill>
    <fill>
      <patternFill patternType="gray125"/>
    </fill>
    <fill>
      <patternFill patternType="solid">
        <fgColor rgb="00FFFF00"/>
        <bgColor rgb="00FFFF00"/>
      </patternFill>
    </fill>
    <fill>
      <patternFill patternType="solid">
        <fgColor rgb="0090EE90"/>
        <bgColor rgb="0090EE9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0" fillId="2" borderId="0" pivotButton="0" quotePrefix="0" xfId="0"/>
    <xf numFmtId="0" fontId="0" fillId="3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13"/>
  <sheetViews>
    <sheetView workbookViewId="0">
      <selection activeCell="A1" sqref="A1"/>
    </sheetView>
  </sheetViews>
  <sheetFormatPr baseColWidth="8" defaultRowHeight="15"/>
  <sheetData>
    <row r="1">
      <c r="A1" t="inlineStr">
        <is>
          <t>Input</t>
        </is>
      </c>
      <c r="B1" t="inlineStr">
        <is>
          <t>Value</t>
        </is>
      </c>
    </row>
    <row r="2">
      <c r="A2" s="1" t="inlineStr">
        <is>
          <t>Flow Rate (m³/s)</t>
        </is>
      </c>
      <c r="B2">
        <f>B2</f>
        <v/>
      </c>
    </row>
    <row r="3">
      <c r="A3" s="1" t="inlineStr">
        <is>
          <t>Density (kg/m³)</t>
        </is>
      </c>
      <c r="B3">
        <f>B3</f>
        <v/>
      </c>
    </row>
    <row r="4">
      <c r="A4" s="1" t="inlineStr">
        <is>
          <t>Velocity (m/s)</t>
        </is>
      </c>
      <c r="B4">
        <f>B4</f>
        <v/>
      </c>
    </row>
    <row r="5">
      <c r="A5" s="1" t="inlineStr">
        <is>
          <t>Viscosity (Pa.s)</t>
        </is>
      </c>
      <c r="B5">
        <f>B5</f>
        <v/>
      </c>
    </row>
    <row r="6">
      <c r="A6" s="1" t="inlineStr">
        <is>
          <t>Pipe Length (m)</t>
        </is>
      </c>
      <c r="B6">
        <f>B6</f>
        <v/>
      </c>
    </row>
    <row r="7">
      <c r="A7" s="1" t="inlineStr">
        <is>
          <t>Pipe Roughness (m)</t>
        </is>
      </c>
      <c r="B7">
        <f>B7</f>
        <v/>
      </c>
    </row>
    <row r="8">
      <c r="A8" s="1" t="inlineStr">
        <is>
          <t>Erosional Constant (C)</t>
        </is>
      </c>
      <c r="B8">
        <f>B8</f>
        <v/>
      </c>
    </row>
    <row r="9">
      <c r="A9" t="inlineStr">
        <is>
          <t>Calculated Pipe Diameter (mm)</t>
        </is>
      </c>
      <c r="B9" s="2">
        <f>SQRT((4*B2)/(PI()*B4))*1000</f>
        <v/>
      </c>
    </row>
    <row r="10">
      <c r="A10" t="inlineStr">
        <is>
          <t>Reynolds Number (Re)</t>
        </is>
      </c>
      <c r="B10" s="2">
        <f>(B3*B4*B9)/B5</f>
        <v/>
      </c>
    </row>
    <row r="11">
      <c r="A11" t="inlineStr">
        <is>
          <t>Friction Factor (f)</t>
        </is>
      </c>
      <c r="B11" s="2">
        <f>IF(B10&lt;2000, 64/B10, 0.25 / ((LOG10((B7/(3.7*B9)) + (5.74/B10^0.9))) ^ 2))</f>
        <v/>
      </c>
    </row>
    <row r="12">
      <c r="A12" t="inlineStr">
        <is>
          <t>Pressure Drop (Pa)</t>
        </is>
      </c>
      <c r="B12" s="2">
        <f>B11*(B6/B9)*(B3*B4^2)/2</f>
        <v/>
      </c>
    </row>
    <row r="13">
      <c r="A13" t="inlineStr">
        <is>
          <t>Pressure Drop (bar)</t>
        </is>
      </c>
      <c r="B13" s="2">
        <f>B12/100000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2024-11-16T14:59:43Z</dcterms:created>
  <dcterms:modified xmlns:dcterms="http://purl.org/dc/terms/" xmlns:xsi="http://www.w3.org/2001/XMLSchema-instance" xsi:type="dcterms:W3CDTF">2024-11-16T14:59:43Z</dcterms:modified>
</cp:coreProperties>
</file>